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360" yWindow="300" windowWidth="14880" windowHeight="7815"/>
  </bookViews>
  <sheets>
    <sheet name="Hoja1" sheetId="1" r:id="rId1"/>
    <sheet name="Hoja2" sheetId="2" r:id="rId2"/>
    <sheet name="Hoja3" sheetId="3" r:id="rId3"/>
  </sheets>
  <definedNames>
    <definedName name="_xlnm.Print_Area" localSheetId="0">Hoja1!$A$1:$H$40</definedName>
    <definedName name="_xlnm.Print_Titles" localSheetId="0">Hoja1!$2:$2</definedName>
  </definedNames>
  <calcPr calcId="125725"/>
</workbook>
</file>

<file path=xl/calcChain.xml><?xml version="1.0" encoding="utf-8"?>
<calcChain xmlns="http://schemas.openxmlformats.org/spreadsheetml/2006/main">
  <c r="D40" i="1"/>
  <c r="D39"/>
  <c r="F3"/>
  <c r="D37"/>
  <c r="D35"/>
  <c r="D38"/>
  <c r="F35" s="1"/>
  <c r="D36"/>
  <c r="E35" s="1"/>
</calcChain>
</file>

<file path=xl/sharedStrings.xml><?xml version="1.0" encoding="utf-8"?>
<sst xmlns="http://schemas.openxmlformats.org/spreadsheetml/2006/main" count="154" uniqueCount="96">
  <si>
    <t>AÑO</t>
  </si>
  <si>
    <t>Nº DE RECLAMACIONES PRESENTADAS</t>
  </si>
  <si>
    <t>CONCEPTO</t>
  </si>
  <si>
    <t>SERVICIO</t>
  </si>
  <si>
    <t>Servicio de Nuevas Tecnologías</t>
  </si>
  <si>
    <t>Servicio de Recursos Humanos</t>
  </si>
  <si>
    <t>2/2022/PART-QUEJA</t>
  </si>
  <si>
    <t>3/2022/PART-QUEJA</t>
  </si>
  <si>
    <t>Hospital Nuestra Señora de los Dolores. Residencia de Pensionistas de la Dehesa.</t>
  </si>
  <si>
    <t>4/2022/PART-QUEJA</t>
  </si>
  <si>
    <t>NO</t>
  </si>
  <si>
    <t>Servicio de Acción social</t>
  </si>
  <si>
    <t>5/2022/PART-QUEJA</t>
  </si>
  <si>
    <t>Servico de Organización y Participación Ciudadana</t>
  </si>
  <si>
    <t>Servicio de Deportes</t>
  </si>
  <si>
    <t>SI</t>
  </si>
  <si>
    <t>Servicio de Innovación.</t>
  </si>
  <si>
    <t>Escuela Insular de Música</t>
  </si>
  <si>
    <t>11/2022/PATRT-QUEJA</t>
  </si>
  <si>
    <t>Texto de la Queja/Sugerencia: NO ES POSIBLE MODIFICAR LOS DATOS  PERSONALES (DIRECCIÓN) DE UNA PERSONA... PUEDEN VARIAR, PERO NO ES POSIBLE MODIFICAR A TRAVÉS DE LA SEDE.</t>
  </si>
  <si>
    <t>Servicio de Artesanía</t>
  </si>
  <si>
    <t xml:space="preserve">Sevicios de Agricultura, Ganadería y Pesca </t>
  </si>
  <si>
    <t>Servicio de Cultura y Patrimonio Histórico</t>
  </si>
  <si>
    <t>Texto de la Queja/Sugerencia: SE PRESENTA RECLAMACION POR LAS MALAS FORMAS RECIBIDAS POR PARTE DEL ENCARGADO DE LA BIBLIOTECA JOSE PEREZ VIDAL.</t>
  </si>
  <si>
    <t>Servicio de Transportes</t>
  </si>
  <si>
    <t>Texto de la Queja/Sugerencia: No es normal la de procesos que presenta esta solicitud, entre descargas y documentos... Además me parece que además de tener el DNI electrónico, habría que tener otra salida como la clave permanente, opción de la que si disponemos los estudiantes.</t>
  </si>
  <si>
    <t>Texto de la Queja/Sugerencia: La Queja/Sugerencia viene dada  a que es surrealista la de procesos que presenta esta ayuda, además de los sucesivos fallos que se producen a la hora de tramitarla. A parte, es de carácter egoísta usar el DNI y no la Clave Permanente, de la que si disponemos todos los estudiantes.</t>
  </si>
  <si>
    <t>Servicio de TRANSPORTES</t>
  </si>
  <si>
    <t>Texto de la Queja/Sugerencia: Lentitud a la hora de la expedición del bono residente canario. Primeramente me han dado cita en un mes para presentar documentación. Y en segundo lugar, la expedición de mi carnet de residente no será dado de inmediato o en otro caso un documento provisional que permita disfrutar de mi derecho como residente.</t>
  </si>
  <si>
    <t>Servicios Sociales</t>
  </si>
  <si>
    <t>Texto de la Queja/Sugerencia: REM. SUGERENCIA CON RESPECTO AL BONO DE TRANSPORTE RESIDENTE CANARIO POR DISCAPACIDAD, SE CAMBIE EL CRITERIO DE CONCEDERLO SOLO A PERSONAS CON DISCAPACIDAD RECONOCIDA IGUAL O SUPERIOR AL 65%, INCLUYENDO A QUIENES TIENEN MENOS PORCENTAJE DEL ESTABLECIDO, HACIENDO VALORACIONES INDIVIDUALES DE LA DISCAPACIDAD DE CADA PERSONA SI FUERA NECESARIO.</t>
  </si>
  <si>
    <t>Texto de la Queja/Sugerencia: QUE DEBIDO A LA BUROCRACIA POR NO SABER GESTIONAR CON EFICACIA ESTA RENOVACION, ME QUEJO DE LA INEPTITUD DEL SERVICIO (RENOVACION DEL BONO DE TRANSPORTE)</t>
  </si>
  <si>
    <t xml:space="preserve">Texto de la Queja/Sugerencia: ADJUNTO QUEJA-SUJERENCIA REFERENTE A ELIMINACION DE LA LINEA 8 URBANA EN LOS LLANOS DE ARIDANE POR TRANSPORTES INSULAR DE LA PALMA. </t>
  </si>
  <si>
    <t xml:space="preserve">Texto de la Queja/Sugerencia: En el día de ayer se nos avisaba desde el Área Agrocultura, Ganadería y Pesca que, el registro adjunto, no se encontraba, y que se nos iba a denegar la subvención anual de dicha Área, destinada a las ADSG. Pongo esto en su conocimiento para que no vuelva a suceder. Si la Sede Electrónica no funciona, no es nuestra culpa para arriesgarnos a que se nos denieguen subvenciones. Rogamos hagan los trabajos necesarios, allá donde sea menester, para que esto no vuelva a suceder. </t>
  </si>
  <si>
    <t>Servicio de Agricultura, Ganadería y Pesca</t>
  </si>
  <si>
    <t>Texto de la Queja/Sugerencia: EN LA NUEVA PÁGINA DEL CABILDO NO ESTÁ CLARO DONDE ESTÁ LA INSTANCIA GENERAL PARA PRESENTAR DOCUMENTACIÓN AL CABILDO.</t>
  </si>
  <si>
    <t>Texto de la Queja/Sugerencia: CON MOTIVO DE HABER PEDIDO CITA PARA HABLAR CON EL SR. PRESIDENTE ASUNTO DE ACCESO A APARTAMENTO, BODEGA Y TERRENO Y NO HABERSE PUESTO EN CONTACTO CON EL CIUDADANO. EL 14-10-2022 ACUDIO AL EDIFICIO PRINCIPAL Y NO LE HAN PERMITIDO SUBIR DIRECTAMENTE A PEDIR CITA CON EL SR. PRESIDENTE POR ENCONTRARSE DE VACACIONES. SOLICITA LE CONFIRMEM LA CITA  CON EL SR. PRESIDENTE POR ESCRITO AL DOMICILIO DEL CIUDADANO LO ANTES POSIBLE O A PRIMEROS DE DICIEMBRE.</t>
  </si>
  <si>
    <t>Servicio de Presidencia</t>
  </si>
  <si>
    <t>Servicio de Turismo</t>
  </si>
  <si>
    <t>Texto de la Queja/Sugerencia: Se adjunta documentación de derrumbe parcial puntual de base de muro de contención de piedra seca, que soporta la servidumbre del canal de desagüe de la LP-202, en la finca de la Casa Yanes, La Estrella 36, Breña  Alta.</t>
  </si>
  <si>
    <t>Servicio de Infraestructura</t>
  </si>
  <si>
    <t>Texto de la Queja/Sugerencia: Tras el desmantelamiento de parque infantil y la zona de juegos situada en la Montaña de la Breña, se ha perdido un valioso recurso de ocio y disfrute de la naturaleza para los visitantes de esta área recreativa, no solo durante visitas esporádicas sino también, para los vecinos de la zona. Por tanto, solicito que, por el interés general de la población local y visitante, se repongan los elementos de juego y el parque infantil situado en dicha área recreativa.</t>
  </si>
  <si>
    <t>Servicio de Medio Ambiente y Emergencias</t>
  </si>
  <si>
    <t>Texto de la Queja/Sugerencia: El enlace web para inscribirse en la oposicion de ingeniero de montes y en la oposicion de ingeniero tecnico forestal no fucniona y es la unica manera de presenatr la solicitud. Les ruego habiliten el enlace o me indiquen otra forma de inscribirme en las opsiciones anteriormente citadas
Atentamente.</t>
  </si>
  <si>
    <t>Servicio de RECURSOS HUMANOS</t>
  </si>
  <si>
    <t>FECHA REGISTRO</t>
  </si>
  <si>
    <t>Texto de la Queja/Sugerencia: Que desde que comenzó el curso 2021/2022 no tienen profesor de saxofón ni piano  complementario , con lo que los alumnos que tienen previsto ir al conservatorio, se ven claramente perjudicados. Por lo que solicita se busque con urgencia profesores sustitutos para todos los instrumentos, para a sí intentar paliar el daño causado a los alumnos. (mirar documentación adjunta)</t>
  </si>
  <si>
    <t xml:space="preserve">Imposibilidad de presentar la beca para ayuda a estudiantes de residencia en la ULPGC. Texto de la Queja/Sugerencia: Llevo dos días intentando firmar la ayuda para estudiantes de la ULPGC con todos los documentos solicitados pero no deja firmar; he intentado probar distintos navegadores, tipos de conexiones a internet y cambiando de DNIe y Certificado Digital. Con ninguna de las opciones anteriores me ha sido posible presentarla, no me deja firmar el documento en el segundo paso (la página se queda colgada y no reacciona). </t>
  </si>
  <si>
    <t>EXPEDIENTE</t>
  </si>
  <si>
    <t>SUGERENCIA</t>
  </si>
  <si>
    <t>QUEJA</t>
  </si>
  <si>
    <t xml:space="preserve">6/2022/PART-QUEJA </t>
  </si>
  <si>
    <t xml:space="preserve">1/2022/PART-QUEJA </t>
  </si>
  <si>
    <t>7/2022/PART-QUEJA</t>
  </si>
  <si>
    <t>8/2022/PART-QUEJA</t>
  </si>
  <si>
    <t>9/2022/PART-QUEJA</t>
  </si>
  <si>
    <t>10/2022/PART-QUEJA</t>
  </si>
  <si>
    <t>15/2022/PART-QUEJA</t>
  </si>
  <si>
    <t>16/2022/PART-QUEJA</t>
  </si>
  <si>
    <t>17/2022/PART-QUEJA</t>
  </si>
  <si>
    <t>18/2022/PART-QUEJA</t>
  </si>
  <si>
    <t>25/2022/PART-QUEJA</t>
  </si>
  <si>
    <t>24/2022/PART-QUEJA</t>
  </si>
  <si>
    <t>23/2022/PART-QUEJA</t>
  </si>
  <si>
    <t>22/2022/PART-QUEJA</t>
  </si>
  <si>
    <t>21/2022/PART-QUEJA</t>
  </si>
  <si>
    <t>20/2022/PART-QUEJA</t>
  </si>
  <si>
    <t>28/2022/PART-QUEJA</t>
  </si>
  <si>
    <t>27/2022/PART-QUEJA</t>
  </si>
  <si>
    <t>26/2022/PART-QUEJA</t>
  </si>
  <si>
    <t>19/2022/PART-QUEJA</t>
  </si>
  <si>
    <t>14/2022/PART-QUEJA</t>
  </si>
  <si>
    <t>13/2022/PART-QUEJA</t>
  </si>
  <si>
    <t>12/2022/PART-QUEJA</t>
  </si>
  <si>
    <t xml:space="preserve">Texto de la Queja/Sugerencia: “Yo --------, con D.N.I -----, con domicilio en C/-------, Los Llanos de Aridane, 38760 (Antes de la erupción volcánica, residía en C/ -------, 38770, Tazacorte) S/C de Tenerife. Con teléfono --------y correo electrónico --------. Reclamo a, Cabildo Insular de La Palma, con sede en Avenida Marítima, 3 Baja, un error en el ingreso por parte de este organismo de la ayuda por la erupción volcánica de Cumbre Vieja proveniente de los donativos recaudados. Según las bases establecidas por el organismo mencionado anteriormente, una unidad familiar que consta de 4 o más personas recibirá, de la recaudación antes mencionada, la cantidad de 3000€. Sin embargo, a nuestra unidad familiar conformada por 4 personas, tal y como consta en la resolución del Registro Único de Personas afectadas por Erupciones Volcánicas en La Palma, ha recibido mediante transferencia bancaria la cantidad de 2500€. Por tanto se deduce error entre la cantidad que según las bases establecidas por el organismo le corresponden a una unidad familiar formada por 4 integrantes y la cantidad recibida claramente inferior. Solicitamos el ingreso inmediato de la diferencia del importe que nos corresponde según las bases establecidas que asciende a la cantidad de 500€.”
</t>
  </si>
  <si>
    <t>Texto de la Queja/Sugerencia: SOL. ARBITRAJE DE SOLUCION PARA ATENDIMIENTO EN VENTANILLA DE LA PLANTA BAJA CUANDO ESTE LIBRE Y LAS PERSONAS QUE HAYAN PEDIDO CITA PREVIA TARDEN EN LLEGAR Y SOL. DE NO HACER DIFERENCIA ALGUNA ENTRE LAS PERSONAS QUE ENTRAN EN EL PALACIO INSULAR, NI EN NINGUNA OTRA DEPENDENCIA DEL CABILDO, A LA HORA DE REGISTRARSE CON SU FIRMA, RECOGIDA DE DATOS Y TOMA DE TEMPERATURA POR PROTOCOLO COVID-19.</t>
  </si>
  <si>
    <t xml:space="preserve">Texto de la Queja/Sugerencia: EXPONE
La nueva política económica del Centro Miraflores es sorprendente y, a mi aviso, destinada a tumbar el centro deportivo más bonito de la isla. Hay bonos mensuales que salen más caros que reservar la instalación por día por todos los días del mes, cuándo abonarse, en principio, tendría, ser más ventajoso. Además, la forma de pago y de reserva resulta complicada y de motivante. Todo eso parece llevar al próximo cierre del centro deportivo más bonito de la isla, por el cual se supone que se haya invertido mucho dinero público. De hecho, como se puede mirar en el fichero adjunto, prácticamente ya no hay reserva de las pistas de tenis.
SOLICITA
- Rebajar los precios de los bonos 
- Buscar una forma de reserva/pago mucho más sencilla y conveniente 
- Buscar ideas/soluciones para incentivar los chavales a disfrutar de un centro tan equipado. Por ejemplo, organizando servicios de guaguas que pasan en toda el área de las Breñas y de Santa Cruz cada 30-40 minutos
AMPLIACIÓN EXPONE-SOLICITA
La misma piscina es una piscina olímpica que es una maravilla y es una pena poderla disfrutar solo 2-3 meses al año, teniendo que mantener la calidad del agua y sus instalaciones todo el año. ¿Porque no sacar un estudio/proyecto para un sistema de cobertura/invernadero con placas solares para la calefacción del agua y del aire) y para un clorador salino que abaratarían todos los costes?
Quisiera remarcar la importancia de organizar un servicio bus cada 30-40 minutos que puedan llevar todos los chavales/deportistas al Centro Deportivo Miraflores y, antes, sacar una investigación extensa y con buena estadística para valorar cuanta gente disfrutaría de este servicio y del Centro.
</t>
  </si>
  <si>
    <t>Texto de la Queja/Sugerencia: Sugerencia. "YO: Juan Pérez Martín, como presidente de la AAVV Nisamar, del vecino barrio capitalino de Mirca. EXPONGO QUE: Habiéndose comunicado con esta asociación un grupo de personas con el deseo de formarse en confección de "Trajes tradicionales de La Palma".
- Me dirijo a la Señora Susana Machín, delegada en materias de Educación, Sanidad y Artesanía del Excmo. Cabildo Insular de La palma, con el objeto que este proyecto sea incluido en las actividades del Servicio de Artesanía. SOLICITO: - Que el taller vaya de la mano de la artesana doña Fátima Acosta.
-Que se imparta en la Casa cultural "Domingo Acosta Pérez" de Mirca, en horario a convenir.
-Ruego el respaldo para el desarrollo e impulso de esta iniciativa, con la finalidad de promover, conservar y poner en valor la labor de quienes ejecutan técnicas ancestrales, tanto en su buen hacer, como en divulgar su sapiencia, con el objeto de que nuestras tradiciones perduren en el tiempo y no se pierda nuestro legado cultural."</t>
  </si>
  <si>
    <t>Texto de la Queja/Sugerencia: Se adjunta carta dirigida al señor Presidente del Cabildo, Consejero de Agricultura Ganadería y Pesca y Jefa de Servicio de dicha consejería. Resumen queja: El pasado 11 de mayo, en la Central Hortofrutícola de Breña Alta, se celebró una
reunión con el Consejero de Agricultura, Ganadería y Pesca del Ilustre Cabildo Insular de La
Palma, así como con dos técnicos responsables dentro de la consejería, a petición de la
asosiación Empresarial de Ganaderos e Industrias Lácteas de Canarias. (...) Durante la reunión, se trasladaron diferentes quejas al consejero y a los técnicos, los
cuales ofrecieron determinadas explicaciones (...) Después de ponerle en antecedentes y considerando esto un serio problema estructural dentro de la Consejería de Agricultura, Ganadería y Pesca del Cabildo Insular de La Palma, y puesto que el técnico Javier González es el responsable de Ganadería dentro de dicha consejería, teniendo en cuenta estas fuertes convicciones personales tan arraigadas en él, que como se ha expuesto, puede causar sesgos en el desempeño de su labor en favor del desarrollo del sector, solicitamos sea trasladado de puesto a otro dónde sus creencias personales no perjudiquen ni directa ni indirectamente al sector.</t>
  </si>
  <si>
    <t>Texto de la Queja/Sugerencia: En fecha 14/06/2021 este Cabildo convocó un proceso selectivo para la configuración de una lista de reserva de auxiliar administrativo C2. En la Base 
quinta se eatablece que en el plazo de un mes desde la finalización del plazo para la presentación de las solicitudes se debería de haber publicado la  lista provisional de admitidos. También en la base septima indica que el proceso deberá concluir en el plazo máximo de 6 meses desde la convocatoria de la primera prueba.  Hace más de un año desde esta convocatoria y no se ha realizado absolutamente nada. Conviene recordar que las personas que hemos solicitado  inscripción en esta prueba hemos pagado la oportuna tasa de derechos de examen.  Es inadmisible y totalmente bochornoso que el Cabildo de La Palma haya convocado las listas extraordinarias por la erupción del volcán, que incluían una lista de auxiliares administrativos, después de ya tener convocada este proceso selectivo y ya la tenga resuelta y disponible para usarla.  Han resuelto por tanto configuraciones de listas de reserva que se convocaron posteriormente y para las que no era necesario pagar tasa de derechos de examen y tienen este proceso anterior, para el que además si hemos tenido que pagar tasas, sin haber realizado ninguna acción.</t>
  </si>
  <si>
    <t xml:space="preserve">Texto de la Queja/Sugerencia: El día 20.04.2022 recibo de notificación del EXPEDIENTE DECLARACIÓN RESPONSABLE (T-VV-146/2021), estableciendo un plazo de tres meses para aportar la documentación requerida. El 18.07.2022 se aporta la documentación al expediente, no ha transcurrido el plazo de tres meses. A fecha de hoy no he recibido ninguna respuesta referente al expediente. Solicito información del estado en que se encuentra el Expediente Declaración Responsable ( t-VV-146/2021). </t>
  </si>
  <si>
    <t>Texto de la Queja/Sugerencia: El trámite para realizar el pago del precio público a la pista de atletismo de miraflores no es práctico ni útil para una persona que va de forma habitual.
 En primer lugar el precio de un abono mensual, que sería lo más cómodo para ir de forma regular, es excesivamente caro para ir 2 días a la semana. Sé que esto va a cambiar, pero llevo más de 1 mes desde que me dijeron que ya iban a salir los nuevos precios y todavía no sé nada. En segundo lugar, el trámite para realizar el pago del precio público por horas y activar el número de abonado para poder ir a entrenar es tedioso y se demora demasiado en el tiempo por el número de gestiones que hay que realizar. Primero debo rellenar una instancia y enviarla al servicio de deportes solicitando un número de horas, después el servicio de deportes emite un recibo  para que efectúe el pago. Tras efectuar dicho pago debo enviar el justificante bancario para que el servicio de deportes lo meta en mi número de abonado. Y al menos hasta antes del verano, después debía pedir al servicio de deportes que me activase el bono por un periodo bastante limitado de tiempo para poder realizar las reservas. Al tener que realizar todos estos trámites y además depender de la respuesta del personal que trabaja en el servicio de deportes esta gestión se tarda en hacer varios días y no se puede realizar en fines de semana o festivos. Así pues ante cualquier imprevisto, cambio de planes, etc. se hace complicado asistir a la pista de atletismo. Por todo esto, ruego faciliten los trámites con un sistema más rápido y automatizado que permita realizar el pago y activación de forma rápida. Así como reducir los costes del abono mensual que se anunció.</t>
  </si>
  <si>
    <t xml:space="preserve">Texto de la Queja/Sugerencia: Solicitud de autorización para talar (apear) y retirar  una palmera del jardín de mi vivienda (camino la laja del barranco numero 32 Breña Alta, al haberse secado sin posibilidad de recuperación alguna. Adjunto fotografía. Utilizo este formulario electrónico al no encontrar modelo o formulario concreto para efectuar esta solicitud.
</t>
  </si>
  <si>
    <t>Número de expedientes de queja/sugerencia año 2022:</t>
  </si>
  <si>
    <t>Número de quejas:</t>
  </si>
  <si>
    <t xml:space="preserve">Número de sugerencia: </t>
  </si>
  <si>
    <t>Texto de la Queja/Sugerencia: Habiendo realizado 2 solicitudes y sin haber obtenido respuesta, dada la urgencia como damnificado por la emergencia volcánica,  ruego resuelvan las mismas. Las solicitudes tienen registros números 2022018610 y 2022022426 a nombre de ------------------. La queja es el incumplimiento por parte de la administración sobre resolver dichas solicitudes por escrito.</t>
  </si>
  <si>
    <t xml:space="preserve">Descripción del asunto: RMTE. SOLICITUD DE ACCESIBILIDAD SOBRE LA NUEVA RED DE MEGAFONIA INALAMBRICA PARA AVISOS DE EMERGENCIA A LA POBLACION EN DEFENSA DE LOS INTERESES DEL COLECTIVO DE PERSONAS SORDAS EN LA ISLA DE LA PALMA. Texto de la Queja/Sugerencia (Resumen): D ----------, con DNI ----------, en nombre y representación de La Federación de Asociaciones de Personas Sordas de Canarias, con CIF G-38438750 (....) queremos manifestar nuestra total disconformidad con la actuación por parte del Servicio de Innovación del Cabildo Insular de La Palma, a través del programa Smart Island, por medio del que se está implantando, en puntos estratégicos de la isla, una red de megafonía inalámbrica para avisos de emergencia a la población. Esta red tiene la finalidad de facilitar el aviso a la población ante situaciones de emergencia. (....) no cumplen con los requisitos necesarios en materia de accesibilidad de la información para el colectivo de personas sordas de la Palma.  (…) En definitiva, siendo de aplicación la normativa anterior, por tanto, resulta de especial importancia recalcar que la implantación de medidas aludidas en el presente escrito suponen una evidente discriminación comunicativa que, no solo produce una desinformación prácticamente total y un menoscabo en la participación en ámbitos esenciales de la esfera social, sino que, tratándose de situaciones de emergencia social, puede conllevar un riesgo en la seguridad de las personas y bienes afectados y comprometer, a su vez, el Derecho Fundamental a la integridad personal, reconocido en el artículo 15 de la Constitución Española. Por todo lo anteriormente expuesto, Solicitamos al Cabildo Insular de La Palma que admita a trámite la presente reclamación y, previos los trámites oportunos, adopte las medidas y protocolos de comunicación de cualquier tipo de situaciones de alerta o emergencia verdaderamente accesibles e inclusivos para la población sorda de La Palma, garantizando, en definitiva, los derechos fundamentales a la igualdad, integridad y libre información de estas personas, de conformidad con lo solicitado en el cuerpo del presente escrito.
</t>
  </si>
  <si>
    <t>ANEXO RESUMEN: QUEJAS Y SUGERENCIAS</t>
  </si>
  <si>
    <t>Número de quejas/sugerencias contestadas:</t>
  </si>
  <si>
    <t>Número de quejas/sugerencias sin contestar:</t>
  </si>
  <si>
    <t>Texto de la Queja/Sugerencia: "SOLICITUD DE SUGERENCIA (POSIBILIDAD DE INCOPORAR PUESTOS DE TRABAJO COMO ANIMADORES SOCIOCULTURALES EN HOSPITALES Y RESIDENCIAS GERIATRICOS)"</t>
  </si>
  <si>
    <t>QUEJA
/ SUGERENCIA</t>
  </si>
  <si>
    <t>RESUELTAS 
A fecha</t>
  </si>
  <si>
    <t>NO CORRESPONDE</t>
  </si>
  <si>
    <t>Número de quejas/sugerencias que no corresponden:</t>
  </si>
</sst>
</file>

<file path=xl/styles.xml><?xml version="1.0" encoding="utf-8"?>
<styleSheet xmlns="http://schemas.openxmlformats.org/spreadsheetml/2006/main">
  <fonts count="11">
    <font>
      <sz val="11"/>
      <color theme="1"/>
      <name val="Calibri"/>
      <family val="2"/>
      <scheme val="minor"/>
    </font>
    <font>
      <sz val="11"/>
      <color theme="0"/>
      <name val="Calibri"/>
      <family val="2"/>
      <scheme val="minor"/>
    </font>
    <font>
      <b/>
      <sz val="26"/>
      <color rgb="FF000000"/>
      <name val="Calibri"/>
      <family val="2"/>
    </font>
    <font>
      <b/>
      <sz val="22"/>
      <color rgb="FF000000"/>
      <name val="Calibri"/>
      <family val="2"/>
    </font>
    <font>
      <b/>
      <sz val="11"/>
      <color rgb="FFFFFFFF"/>
      <name val="Arial"/>
      <family val="2"/>
    </font>
    <font>
      <b/>
      <sz val="11"/>
      <color rgb="FFFFFFFF"/>
      <name val="Calibri"/>
      <family val="2"/>
    </font>
    <font>
      <sz val="11"/>
      <color rgb="FFFF0000"/>
      <name val="Calibri"/>
      <family val="2"/>
      <scheme val="minor"/>
    </font>
    <font>
      <b/>
      <sz val="26"/>
      <color theme="1"/>
      <name val="Calibri"/>
      <family val="2"/>
      <scheme val="minor"/>
    </font>
    <font>
      <sz val="10"/>
      <color theme="1"/>
      <name val="Arial"/>
      <family val="2"/>
    </font>
    <font>
      <sz val="9"/>
      <color theme="1"/>
      <name val="Calibri"/>
      <family val="2"/>
      <scheme val="minor"/>
    </font>
    <font>
      <sz val="9"/>
      <name val="Calibri"/>
      <family val="2"/>
      <scheme val="minor"/>
    </font>
  </fonts>
  <fills count="5">
    <fill>
      <patternFill patternType="none"/>
    </fill>
    <fill>
      <patternFill patternType="gray125"/>
    </fill>
    <fill>
      <patternFill patternType="solid">
        <fgColor theme="9"/>
      </patternFill>
    </fill>
    <fill>
      <patternFill patternType="solid">
        <fgColor rgb="FFF79646"/>
        <bgColor rgb="FFF79646"/>
      </patternFill>
    </fill>
    <fill>
      <patternFill patternType="solid">
        <fgColor theme="0" tint="-0.249977111117893"/>
        <bgColor rgb="FFF79646"/>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29">
    <xf numFmtId="0" fontId="0" fillId="0" borderId="0" xfId="0"/>
    <xf numFmtId="0" fontId="0" fillId="0" borderId="0" xfId="0" applyAlignment="1">
      <alignment horizontal="center"/>
    </xf>
    <xf numFmtId="0" fontId="3" fillId="0" borderId="0" xfId="0" applyFont="1" applyAlignment="1">
      <alignment horizontal="center" vertical="center" wrapText="1"/>
    </xf>
    <xf numFmtId="0" fontId="3" fillId="0" borderId="0" xfId="0" applyFont="1" applyAlignment="1">
      <alignment vertical="center"/>
    </xf>
    <xf numFmtId="0" fontId="6"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xf numFmtId="0" fontId="0" fillId="0" borderId="0" xfId="0" applyFont="1" applyAlignment="1">
      <alignment horizontal="center" vertical="center"/>
    </xf>
    <xf numFmtId="0" fontId="0" fillId="0" borderId="0" xfId="0" applyFont="1" applyAlignment="1">
      <alignment wrapText="1"/>
    </xf>
    <xf numFmtId="0" fontId="0" fillId="0" borderId="0" xfId="0" applyFont="1" applyAlignment="1">
      <alignment horizontal="right"/>
    </xf>
    <xf numFmtId="0" fontId="0" fillId="0" borderId="0" xfId="0" applyAlignment="1">
      <alignment horizontal="right"/>
    </xf>
    <xf numFmtId="0" fontId="7" fillId="0" borderId="0" xfId="0" applyFont="1" applyAlignment="1">
      <alignment horizontal="center"/>
    </xf>
    <xf numFmtId="0" fontId="0" fillId="0" borderId="0" xfId="0" applyAlignment="1">
      <alignment horizontal="left"/>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NumberFormat="1" applyFont="1" applyBorder="1" applyAlignment="1">
      <alignment vertical="center" wrapText="1"/>
    </xf>
    <xf numFmtId="0" fontId="8" fillId="0" borderId="1" xfId="0" applyFont="1" applyBorder="1" applyAlignment="1">
      <alignment wrapText="1"/>
    </xf>
    <xf numFmtId="0" fontId="2" fillId="0" borderId="0" xfId="0"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4" borderId="0" xfId="1" applyFont="1" applyFill="1" applyBorder="1" applyAlignment="1">
      <alignment horizontal="center" vertical="center" wrapText="1"/>
    </xf>
    <xf numFmtId="0" fontId="5" fillId="4" borderId="0" xfId="1" applyFont="1" applyFill="1" applyBorder="1" applyAlignment="1">
      <alignment horizontal="center" vertical="center" wrapText="1"/>
    </xf>
    <xf numFmtId="14" fontId="4" fillId="4" borderId="0" xfId="1" applyNumberFormat="1" applyFont="1" applyFill="1" applyBorder="1" applyAlignment="1">
      <alignment horizontal="center" vertical="center" wrapText="1"/>
    </xf>
    <xf numFmtId="0" fontId="9" fillId="0" borderId="0" xfId="0" applyFont="1"/>
    <xf numFmtId="0" fontId="10" fillId="0" borderId="0" xfId="0" applyFont="1" applyAlignment="1">
      <alignment horizontal="center" vertical="center"/>
    </xf>
  </cellXfs>
  <cellStyles count="2">
    <cellStyle name="Énfasis6" xfId="1" builtinId="49"/>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333360</xdr:colOff>
      <xdr:row>0</xdr:row>
      <xdr:rowOff>0</xdr:rowOff>
    </xdr:from>
    <xdr:ext cx="773999" cy="980280"/>
    <xdr:pic>
      <xdr:nvPicPr>
        <xdr:cNvPr id="2" name="image4.png"/>
        <xdr:cNvPicPr>
          <a:picLocks noChangeAspect="1"/>
        </xdr:cNvPicPr>
      </xdr:nvPicPr>
      <xdr:blipFill>
        <a:blip xmlns:r="http://schemas.openxmlformats.org/officeDocument/2006/relationships" r:embed="rId1" cstate="print"/>
        <a:srcRect/>
        <a:stretch>
          <a:fillRect/>
        </a:stretch>
      </xdr:blipFill>
      <xdr:spPr>
        <a:xfrm>
          <a:off x="333360" y="0"/>
          <a:ext cx="773999" cy="980280"/>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40"/>
  <sheetViews>
    <sheetView tabSelected="1" view="pageBreakPreview" topLeftCell="B1" zoomScale="115" zoomScaleNormal="85" zoomScaleSheetLayoutView="115" workbookViewId="0">
      <selection activeCell="B2" sqref="B2"/>
    </sheetView>
  </sheetViews>
  <sheetFormatPr baseColWidth="10" defaultRowHeight="15"/>
  <cols>
    <col min="1" max="1" width="7.5703125" bestFit="1" customWidth="1"/>
    <col min="2" max="2" width="20.42578125" bestFit="1" customWidth="1"/>
    <col min="3" max="3" width="28.7109375" customWidth="1"/>
    <col min="4" max="4" width="19.42578125" bestFit="1" customWidth="1"/>
    <col min="5" max="5" width="21.7109375" customWidth="1"/>
    <col min="6" max="6" width="20.42578125" customWidth="1"/>
    <col min="7" max="7" width="88.42578125" customWidth="1"/>
    <col min="8" max="8" width="32.140625" customWidth="1"/>
  </cols>
  <sheetData>
    <row r="1" spans="1:9" ht="89.25" customHeight="1">
      <c r="B1" s="12"/>
      <c r="C1" s="11"/>
      <c r="D1" s="1"/>
      <c r="E1" s="19"/>
      <c r="F1" s="19"/>
      <c r="G1" s="2" t="s">
        <v>88</v>
      </c>
      <c r="H1" s="2">
        <v>2022</v>
      </c>
      <c r="I1" s="3"/>
    </row>
    <row r="2" spans="1:9" ht="78.75" customHeight="1">
      <c r="A2" s="20" t="s">
        <v>0</v>
      </c>
      <c r="B2" s="21" t="s">
        <v>45</v>
      </c>
      <c r="C2" s="22" t="s">
        <v>48</v>
      </c>
      <c r="D2" s="22" t="s">
        <v>92</v>
      </c>
      <c r="E2" s="21" t="s">
        <v>1</v>
      </c>
      <c r="F2" s="21" t="s">
        <v>93</v>
      </c>
      <c r="G2" s="21" t="s">
        <v>2</v>
      </c>
      <c r="H2" s="23" t="s">
        <v>3</v>
      </c>
    </row>
    <row r="3" spans="1:9" ht="25.5" customHeight="1">
      <c r="A3" s="24"/>
      <c r="B3" s="24"/>
      <c r="C3" s="25"/>
      <c r="D3" s="25"/>
      <c r="E3" s="24"/>
      <c r="F3" s="26">
        <f ca="1">TODAY()</f>
        <v>45106</v>
      </c>
      <c r="G3" s="24"/>
      <c r="H3" s="24"/>
    </row>
    <row r="4" spans="1:9" ht="38.25">
      <c r="A4" s="13">
        <v>2022</v>
      </c>
      <c r="B4" s="14">
        <v>44564</v>
      </c>
      <c r="C4" s="13" t="s">
        <v>52</v>
      </c>
      <c r="D4" s="13" t="s">
        <v>49</v>
      </c>
      <c r="E4" s="13">
        <v>1</v>
      </c>
      <c r="F4" s="15" t="s">
        <v>15</v>
      </c>
      <c r="G4" s="16" t="s">
        <v>91</v>
      </c>
      <c r="H4" s="13" t="s">
        <v>8</v>
      </c>
    </row>
    <row r="5" spans="1:9" ht="63.75">
      <c r="A5" s="13">
        <v>2022</v>
      </c>
      <c r="B5" s="14">
        <v>44574</v>
      </c>
      <c r="C5" s="13" t="s">
        <v>6</v>
      </c>
      <c r="D5" s="13" t="s">
        <v>50</v>
      </c>
      <c r="E5" s="13">
        <v>1</v>
      </c>
      <c r="F5" s="15" t="s">
        <v>94</v>
      </c>
      <c r="G5" s="17" t="s">
        <v>46</v>
      </c>
      <c r="H5" s="13" t="s">
        <v>17</v>
      </c>
    </row>
    <row r="6" spans="1:9" ht="77.25">
      <c r="A6" s="13">
        <v>2022</v>
      </c>
      <c r="B6" s="14">
        <v>44579</v>
      </c>
      <c r="C6" s="13" t="s">
        <v>7</v>
      </c>
      <c r="D6" s="13" t="s">
        <v>50</v>
      </c>
      <c r="E6" s="13">
        <v>1</v>
      </c>
      <c r="F6" s="13" t="s">
        <v>15</v>
      </c>
      <c r="G6" s="18" t="s">
        <v>47</v>
      </c>
      <c r="H6" s="13" t="s">
        <v>4</v>
      </c>
    </row>
    <row r="7" spans="1:9" ht="165.75">
      <c r="A7" s="13">
        <v>2021</v>
      </c>
      <c r="B7" s="14">
        <v>44559</v>
      </c>
      <c r="C7" s="13" t="s">
        <v>9</v>
      </c>
      <c r="D7" s="13" t="s">
        <v>50</v>
      </c>
      <c r="E7" s="13">
        <v>1</v>
      </c>
      <c r="F7" s="15" t="s">
        <v>15</v>
      </c>
      <c r="G7" s="16" t="s">
        <v>74</v>
      </c>
      <c r="H7" s="15" t="s">
        <v>11</v>
      </c>
    </row>
    <row r="8" spans="1:9" ht="85.5" customHeight="1">
      <c r="A8" s="13">
        <v>2021</v>
      </c>
      <c r="B8" s="14">
        <v>44545</v>
      </c>
      <c r="C8" s="13" t="s">
        <v>12</v>
      </c>
      <c r="D8" s="13" t="s">
        <v>50</v>
      </c>
      <c r="E8" s="13">
        <v>1</v>
      </c>
      <c r="F8" s="15" t="s">
        <v>10</v>
      </c>
      <c r="G8" s="16" t="s">
        <v>75</v>
      </c>
      <c r="H8" s="13" t="s">
        <v>13</v>
      </c>
    </row>
    <row r="9" spans="1:9" ht="304.5" customHeight="1">
      <c r="A9" s="13">
        <v>2022</v>
      </c>
      <c r="B9" s="14">
        <v>44595</v>
      </c>
      <c r="C9" s="13" t="s">
        <v>51</v>
      </c>
      <c r="D9" s="13" t="s">
        <v>49</v>
      </c>
      <c r="E9" s="13">
        <v>1</v>
      </c>
      <c r="F9" s="15" t="s">
        <v>15</v>
      </c>
      <c r="G9" s="16" t="s">
        <v>76</v>
      </c>
      <c r="H9" s="13" t="s">
        <v>14</v>
      </c>
    </row>
    <row r="10" spans="1:9" ht="310.5" customHeight="1">
      <c r="A10" s="13">
        <v>2022</v>
      </c>
      <c r="B10" s="14">
        <v>44616</v>
      </c>
      <c r="C10" s="13" t="s">
        <v>53</v>
      </c>
      <c r="D10" s="13" t="s">
        <v>50</v>
      </c>
      <c r="E10" s="15">
        <v>1</v>
      </c>
      <c r="F10" s="15" t="s">
        <v>15</v>
      </c>
      <c r="G10" s="18" t="s">
        <v>87</v>
      </c>
      <c r="H10" s="13" t="s">
        <v>16</v>
      </c>
    </row>
    <row r="11" spans="1:9" ht="51.75" customHeight="1">
      <c r="A11" s="13">
        <v>2022</v>
      </c>
      <c r="B11" s="14">
        <v>44651</v>
      </c>
      <c r="C11" s="13" t="s">
        <v>54</v>
      </c>
      <c r="D11" s="13" t="s">
        <v>50</v>
      </c>
      <c r="E11" s="15">
        <v>1</v>
      </c>
      <c r="F11" s="15" t="s">
        <v>10</v>
      </c>
      <c r="G11" s="18" t="s">
        <v>19</v>
      </c>
      <c r="H11" s="13"/>
    </row>
    <row r="12" spans="1:9" ht="166.5">
      <c r="A12" s="13">
        <v>2022</v>
      </c>
      <c r="B12" s="14">
        <v>44686</v>
      </c>
      <c r="C12" s="13" t="s">
        <v>55</v>
      </c>
      <c r="D12" s="13" t="s">
        <v>49</v>
      </c>
      <c r="E12" s="15">
        <v>1</v>
      </c>
      <c r="F12" s="15" t="s">
        <v>10</v>
      </c>
      <c r="G12" s="18" t="s">
        <v>77</v>
      </c>
      <c r="H12" s="13" t="s">
        <v>20</v>
      </c>
    </row>
    <row r="13" spans="1:9" ht="299.25" customHeight="1">
      <c r="A13" s="13">
        <v>2022</v>
      </c>
      <c r="B13" s="14">
        <v>44707</v>
      </c>
      <c r="C13" s="13" t="s">
        <v>56</v>
      </c>
      <c r="D13" s="13" t="s">
        <v>50</v>
      </c>
      <c r="E13" s="15">
        <v>1</v>
      </c>
      <c r="F13" s="15" t="s">
        <v>15</v>
      </c>
      <c r="G13" s="18" t="s">
        <v>78</v>
      </c>
      <c r="H13" s="13" t="s">
        <v>21</v>
      </c>
    </row>
    <row r="14" spans="1:9" ht="26.25">
      <c r="A14" s="13">
        <v>2022</v>
      </c>
      <c r="B14" s="14">
        <v>44749</v>
      </c>
      <c r="C14" s="13" t="s">
        <v>18</v>
      </c>
      <c r="D14" s="13" t="s">
        <v>50</v>
      </c>
      <c r="E14" s="15">
        <v>1</v>
      </c>
      <c r="F14" s="15" t="s">
        <v>10</v>
      </c>
      <c r="G14" s="18" t="s">
        <v>23</v>
      </c>
      <c r="H14" s="13" t="s">
        <v>22</v>
      </c>
    </row>
    <row r="15" spans="1:9" ht="65.25" customHeight="1">
      <c r="A15" s="13">
        <v>2022</v>
      </c>
      <c r="B15" s="14">
        <v>44760</v>
      </c>
      <c r="C15" s="13" t="s">
        <v>73</v>
      </c>
      <c r="D15" s="13" t="s">
        <v>50</v>
      </c>
      <c r="E15" s="15">
        <v>1</v>
      </c>
      <c r="F15" s="15" t="s">
        <v>15</v>
      </c>
      <c r="G15" s="18" t="s">
        <v>25</v>
      </c>
      <c r="H15" s="13" t="s">
        <v>24</v>
      </c>
    </row>
    <row r="16" spans="1:9" ht="51.75">
      <c r="A16" s="13">
        <v>2022</v>
      </c>
      <c r="B16" s="14">
        <v>44760</v>
      </c>
      <c r="C16" s="13" t="s">
        <v>72</v>
      </c>
      <c r="D16" s="13" t="s">
        <v>50</v>
      </c>
      <c r="E16" s="15">
        <v>1</v>
      </c>
      <c r="F16" s="15" t="s">
        <v>15</v>
      </c>
      <c r="G16" s="18" t="s">
        <v>26</v>
      </c>
      <c r="H16" s="13" t="s">
        <v>24</v>
      </c>
    </row>
    <row r="17" spans="1:8" ht="51.75">
      <c r="A17" s="13">
        <v>2022</v>
      </c>
      <c r="B17" s="14">
        <v>44782</v>
      </c>
      <c r="C17" s="13" t="s">
        <v>71</v>
      </c>
      <c r="D17" s="13" t="s">
        <v>50</v>
      </c>
      <c r="E17" s="15">
        <v>1</v>
      </c>
      <c r="F17" s="15" t="s">
        <v>10</v>
      </c>
      <c r="G17" s="18" t="s">
        <v>28</v>
      </c>
      <c r="H17" s="13" t="s">
        <v>27</v>
      </c>
    </row>
    <row r="18" spans="1:8" ht="242.25" customHeight="1">
      <c r="A18" s="13">
        <v>2022</v>
      </c>
      <c r="B18" s="14">
        <v>44830</v>
      </c>
      <c r="C18" s="13" t="s">
        <v>57</v>
      </c>
      <c r="D18" s="13" t="s">
        <v>50</v>
      </c>
      <c r="E18" s="15">
        <v>1</v>
      </c>
      <c r="F18" s="15" t="s">
        <v>10</v>
      </c>
      <c r="G18" s="18" t="s">
        <v>79</v>
      </c>
      <c r="H18" s="13" t="s">
        <v>5</v>
      </c>
    </row>
    <row r="19" spans="1:8" ht="51.75">
      <c r="A19" s="13">
        <v>2022</v>
      </c>
      <c r="B19" s="14">
        <v>44830</v>
      </c>
      <c r="C19" s="13" t="s">
        <v>58</v>
      </c>
      <c r="D19" s="13" t="s">
        <v>50</v>
      </c>
      <c r="E19" s="15">
        <v>1</v>
      </c>
      <c r="F19" s="15" t="s">
        <v>10</v>
      </c>
      <c r="G19" s="18" t="s">
        <v>86</v>
      </c>
      <c r="H19" s="13" t="s">
        <v>29</v>
      </c>
    </row>
    <row r="20" spans="1:8" ht="64.5">
      <c r="A20" s="13">
        <v>2022</v>
      </c>
      <c r="B20" s="14">
        <v>44831</v>
      </c>
      <c r="C20" s="13" t="s">
        <v>59</v>
      </c>
      <c r="D20" s="13" t="s">
        <v>49</v>
      </c>
      <c r="E20" s="15">
        <v>1</v>
      </c>
      <c r="F20" s="15" t="s">
        <v>15</v>
      </c>
      <c r="G20" s="18" t="s">
        <v>30</v>
      </c>
      <c r="H20" s="13" t="s">
        <v>24</v>
      </c>
    </row>
    <row r="21" spans="1:8" ht="39">
      <c r="A21" s="13">
        <v>2022</v>
      </c>
      <c r="B21" s="14">
        <v>44838</v>
      </c>
      <c r="C21" s="13" t="s">
        <v>60</v>
      </c>
      <c r="D21" s="13" t="s">
        <v>50</v>
      </c>
      <c r="E21" s="15">
        <v>1</v>
      </c>
      <c r="F21" s="15" t="s">
        <v>10</v>
      </c>
      <c r="G21" s="18" t="s">
        <v>31</v>
      </c>
      <c r="H21" s="13" t="s">
        <v>24</v>
      </c>
    </row>
    <row r="22" spans="1:8" ht="26.25">
      <c r="A22" s="13">
        <v>2022</v>
      </c>
      <c r="B22" s="14">
        <v>44838</v>
      </c>
      <c r="C22" s="13" t="s">
        <v>70</v>
      </c>
      <c r="D22" s="13" t="s">
        <v>50</v>
      </c>
      <c r="E22" s="15">
        <v>1</v>
      </c>
      <c r="F22" s="15" t="s">
        <v>10</v>
      </c>
      <c r="G22" s="18" t="s">
        <v>32</v>
      </c>
      <c r="H22" s="13" t="s">
        <v>24</v>
      </c>
    </row>
    <row r="23" spans="1:8" ht="77.25">
      <c r="A23" s="13">
        <v>2022</v>
      </c>
      <c r="B23" s="14">
        <v>44839</v>
      </c>
      <c r="C23" s="13" t="s">
        <v>66</v>
      </c>
      <c r="D23" s="13" t="s">
        <v>50</v>
      </c>
      <c r="E23" s="15">
        <v>1</v>
      </c>
      <c r="F23" s="15" t="s">
        <v>15</v>
      </c>
      <c r="G23" s="18" t="s">
        <v>33</v>
      </c>
      <c r="H23" s="13" t="s">
        <v>34</v>
      </c>
    </row>
    <row r="24" spans="1:8" ht="26.25">
      <c r="A24" s="13">
        <v>2022</v>
      </c>
      <c r="B24" s="14">
        <v>44847</v>
      </c>
      <c r="C24" s="13" t="s">
        <v>65</v>
      </c>
      <c r="D24" s="13" t="s">
        <v>50</v>
      </c>
      <c r="E24" s="15">
        <v>1</v>
      </c>
      <c r="F24" s="15" t="s">
        <v>15</v>
      </c>
      <c r="G24" s="18" t="s">
        <v>35</v>
      </c>
      <c r="H24" s="13" t="s">
        <v>4</v>
      </c>
    </row>
    <row r="25" spans="1:8" ht="105.75" customHeight="1">
      <c r="A25" s="13">
        <v>2022</v>
      </c>
      <c r="B25" s="14">
        <v>44848</v>
      </c>
      <c r="C25" s="13" t="s">
        <v>64</v>
      </c>
      <c r="D25" s="13" t="s">
        <v>50</v>
      </c>
      <c r="E25" s="15">
        <v>1</v>
      </c>
      <c r="F25" s="15" t="s">
        <v>10</v>
      </c>
      <c r="G25" s="18" t="s">
        <v>36</v>
      </c>
      <c r="H25" s="13" t="s">
        <v>37</v>
      </c>
    </row>
    <row r="26" spans="1:8" ht="77.25">
      <c r="A26" s="13">
        <v>2022</v>
      </c>
      <c r="B26" s="14">
        <v>44848</v>
      </c>
      <c r="C26" s="13" t="s">
        <v>63</v>
      </c>
      <c r="D26" s="13" t="s">
        <v>50</v>
      </c>
      <c r="E26" s="15">
        <v>1</v>
      </c>
      <c r="F26" s="15" t="s">
        <v>15</v>
      </c>
      <c r="G26" s="18" t="s">
        <v>80</v>
      </c>
      <c r="H26" s="13" t="s">
        <v>38</v>
      </c>
    </row>
    <row r="27" spans="1:8" ht="39">
      <c r="A27" s="13">
        <v>2022</v>
      </c>
      <c r="B27" s="14">
        <v>44848</v>
      </c>
      <c r="C27" s="13" t="s">
        <v>62</v>
      </c>
      <c r="D27" s="13" t="s">
        <v>50</v>
      </c>
      <c r="E27" s="15">
        <v>1</v>
      </c>
      <c r="F27" s="15" t="s">
        <v>10</v>
      </c>
      <c r="G27" s="18" t="s">
        <v>39</v>
      </c>
      <c r="H27" s="13" t="s">
        <v>40</v>
      </c>
    </row>
    <row r="28" spans="1:8" ht="64.5">
      <c r="A28" s="13">
        <v>2022</v>
      </c>
      <c r="B28" s="14">
        <v>44860</v>
      </c>
      <c r="C28" s="13" t="s">
        <v>61</v>
      </c>
      <c r="D28" s="13" t="s">
        <v>49</v>
      </c>
      <c r="E28" s="15">
        <v>1</v>
      </c>
      <c r="F28" s="15" t="s">
        <v>10</v>
      </c>
      <c r="G28" s="18" t="s">
        <v>41</v>
      </c>
      <c r="H28" s="13" t="s">
        <v>42</v>
      </c>
    </row>
    <row r="29" spans="1:8" ht="298.5" customHeight="1">
      <c r="A29" s="13">
        <v>2022</v>
      </c>
      <c r="B29" s="14">
        <v>44869</v>
      </c>
      <c r="C29" s="13" t="s">
        <v>69</v>
      </c>
      <c r="D29" s="13" t="s">
        <v>50</v>
      </c>
      <c r="E29" s="15">
        <v>1</v>
      </c>
      <c r="F29" s="15" t="s">
        <v>15</v>
      </c>
      <c r="G29" s="18" t="s">
        <v>81</v>
      </c>
      <c r="H29" s="13" t="s">
        <v>14</v>
      </c>
    </row>
    <row r="30" spans="1:8" ht="80.25" customHeight="1">
      <c r="A30" s="13">
        <v>2022</v>
      </c>
      <c r="B30" s="14">
        <v>44888</v>
      </c>
      <c r="C30" s="13" t="s">
        <v>68</v>
      </c>
      <c r="D30" s="13" t="s">
        <v>50</v>
      </c>
      <c r="E30" s="15">
        <v>1</v>
      </c>
      <c r="F30" s="15" t="s">
        <v>15</v>
      </c>
      <c r="G30" s="18" t="s">
        <v>43</v>
      </c>
      <c r="H30" s="13" t="s">
        <v>44</v>
      </c>
    </row>
    <row r="31" spans="1:8" ht="96.75" customHeight="1">
      <c r="A31" s="13">
        <v>2022</v>
      </c>
      <c r="B31" s="14">
        <v>44910</v>
      </c>
      <c r="C31" s="13" t="s">
        <v>67</v>
      </c>
      <c r="D31" s="13" t="s">
        <v>50</v>
      </c>
      <c r="E31" s="15">
        <v>1</v>
      </c>
      <c r="F31" s="15" t="s">
        <v>15</v>
      </c>
      <c r="G31" s="18" t="s">
        <v>82</v>
      </c>
      <c r="H31" s="13" t="s">
        <v>42</v>
      </c>
    </row>
    <row r="32" spans="1:8">
      <c r="A32" s="5"/>
      <c r="B32" s="5"/>
      <c r="C32" s="5"/>
      <c r="D32" s="5"/>
      <c r="E32" s="6"/>
      <c r="F32" s="7"/>
      <c r="G32" s="8"/>
      <c r="H32" s="5"/>
    </row>
    <row r="33" spans="1:8">
      <c r="A33" s="5"/>
      <c r="B33" s="5"/>
      <c r="C33" s="5"/>
      <c r="D33" s="5"/>
      <c r="E33" s="6"/>
      <c r="F33" s="7"/>
      <c r="G33" s="8"/>
      <c r="H33" s="5"/>
    </row>
    <row r="34" spans="1:8">
      <c r="A34" s="6"/>
      <c r="B34" s="6"/>
      <c r="C34" s="10"/>
      <c r="D34" s="9"/>
      <c r="E34" s="6"/>
      <c r="F34" s="4"/>
      <c r="G34" s="6"/>
      <c r="H34" s="6"/>
    </row>
    <row r="35" spans="1:8">
      <c r="A35" s="6"/>
      <c r="B35" s="6"/>
      <c r="C35" s="10" t="s">
        <v>83</v>
      </c>
      <c r="D35" s="9">
        <f>COUNTA(A4:A31)</f>
        <v>28</v>
      </c>
      <c r="E35" s="27">
        <f>SUM(D36:D37)</f>
        <v>28</v>
      </c>
      <c r="F35" s="28">
        <f>SUM(D38:D40)</f>
        <v>28</v>
      </c>
      <c r="G35" s="6"/>
      <c r="H35" s="6"/>
    </row>
    <row r="36" spans="1:8">
      <c r="A36" s="6"/>
      <c r="B36" s="6"/>
      <c r="C36" s="10" t="s">
        <v>84</v>
      </c>
      <c r="D36" s="9">
        <f>COUNTIF(D4:D31,"QUEJA")</f>
        <v>23</v>
      </c>
      <c r="E36" s="6"/>
      <c r="F36" s="4"/>
      <c r="G36" s="6"/>
      <c r="H36" s="6"/>
    </row>
    <row r="37" spans="1:8">
      <c r="A37" s="6"/>
      <c r="B37" s="6"/>
      <c r="C37" s="10" t="s">
        <v>85</v>
      </c>
      <c r="D37" s="9">
        <f>COUNTIF(D4:D31,"SUGERENCIA")</f>
        <v>5</v>
      </c>
      <c r="E37" s="6"/>
      <c r="F37" s="4"/>
      <c r="G37" s="6"/>
      <c r="H37" s="6"/>
    </row>
    <row r="38" spans="1:8">
      <c r="A38" s="6"/>
      <c r="B38" s="6"/>
      <c r="C38" s="10" t="s">
        <v>89</v>
      </c>
      <c r="D38" s="9">
        <f>COUNTIF(F4:F31,"NO")</f>
        <v>12</v>
      </c>
      <c r="E38" s="6"/>
      <c r="F38" s="4"/>
      <c r="G38" s="6"/>
      <c r="H38" s="6"/>
    </row>
    <row r="39" spans="1:8">
      <c r="A39" s="6"/>
      <c r="B39" s="6"/>
      <c r="C39" s="10" t="s">
        <v>90</v>
      </c>
      <c r="D39" s="9">
        <f>COUNTIF($F$4:$F$31,"SI")</f>
        <v>15</v>
      </c>
      <c r="E39" s="6"/>
      <c r="F39" s="4"/>
      <c r="G39" s="6"/>
      <c r="H39" s="6"/>
    </row>
    <row r="40" spans="1:8">
      <c r="A40" s="6"/>
      <c r="B40" s="6"/>
      <c r="C40" s="10" t="s">
        <v>95</v>
      </c>
      <c r="D40" s="9">
        <f>COUNTIF($F$4:$F$31,"NO CORRESPONDE")</f>
        <v>1</v>
      </c>
      <c r="E40" s="6"/>
      <c r="F40" s="6"/>
      <c r="G40" s="6"/>
      <c r="H40" s="6"/>
    </row>
  </sheetData>
  <mergeCells count="1">
    <mergeCell ref="E1:F1"/>
  </mergeCells>
  <pageMargins left="0.11811023622047245" right="0.11811023622047245" top="0.35433070866141736" bottom="0.35433070866141736" header="0.31496062992125984" footer="0.31496062992125984"/>
  <pageSetup paperSize="9" scale="60"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election activeCell="B19" sqref="B19"/>
    </sheetView>
  </sheetViews>
  <sheetFormatPr baseColWidth="10" defaultRowHeight="15"/>
  <sheetData/>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Hoja2</vt:lpstr>
      <vt:lpstr>Hoja3</vt:lpstr>
      <vt:lpstr>Hoja1!Área_de_impresión</vt:lpstr>
      <vt:lpstr>Hoja1!Títulos_a_imprimir</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2023-06-29T09:27:40Z</dcterms:modified>
</cp:coreProperties>
</file>